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12d0808a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muebles" sheetId="1" r:id="R075d2cf97bf849ed"/>
    <x:sheet xmlns:r="http://schemas.openxmlformats.org/officeDocument/2006/relationships" name="Costos" sheetId="2" r:id="R0fc829fe447749e5"/>
    <x:sheet xmlns:r="http://schemas.openxmlformats.org/officeDocument/2006/relationships" name="Formularios" sheetId="3" r:id="R333b62f7d08e4dae"/>
    <x:sheet xmlns:r="http://schemas.openxmlformats.org/officeDocument/2006/relationships" name="Tareas" sheetId="4" r:id="R6bb0affba8904f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"/>
    <x:numFmt numFmtId="201" formatCode="#,##0.0"/>
    <x:numFmt numFmtId="202" formatCode="dd/mm/yyyy"/>
    <x:numFmt numFmtId="203" formatCode="0.0%"/>
    <x:numFmt numFmtId="204" formatCode="&quot;$&quot;#,##0;(&quot;$&quot;#,##0);&quot;-&quot;"/>
  </x:numFmts>
  <x:fonts count="6">
    <x:font>
      <x:sz val="11"/>
      <x:name val="Carlito"/>
    </x:font>
    <x:font>
      <x:sz val="11"/>
      <x:color rgb="FF22364A"/>
      <x:name val="Arial"/>
    </x:font>
    <x:font>
      <x:b/>
      <x:sz val="16"/>
      <x:color rgb="FF18334A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2236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34A"/>
      </x:patternFill>
    </x:fill>
    <x:fill>
      <x:patternFill patternType="solid">
        <x:fgColor rgb="FFFFF4CF"/>
      </x:patternFill>
    </x:fill>
    <x:fill>
      <x:patternFill patternType="solid">
        <x:fgColor rgb="FFE7EDF4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A5700"/>
      </x:font>
      <x:fill>
        <x:patternFill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e875bbdcd4ff4" /><Relationship Type="http://schemas.openxmlformats.org/officeDocument/2006/relationships/theme" Target="/xl/theme/theme1.xml" Id="Ra0c71ef2bf214ac0" /><Relationship Type="http://schemas.openxmlformats.org/officeDocument/2006/relationships/sharedStrings" Target="/xl/sharedStrings.xml" Id="Ra8943b9cc0f34dd2" /><Relationship Type="http://schemas.openxmlformats.org/officeDocument/2006/relationships/worksheet" Target="/xl/worksheets/sheet1.xml" Id="R075d2cf97bf849ed" /><Relationship Type="http://schemas.openxmlformats.org/officeDocument/2006/relationships/worksheet" Target="/xl/worksheets/sheet2.xml" Id="R0fc829fe447749e5" /><Relationship Type="http://schemas.openxmlformats.org/officeDocument/2006/relationships/worksheet" Target="/xl/worksheets/sheet3.xml" Id="R333b62f7d08e4dae" /><Relationship Type="http://schemas.openxmlformats.org/officeDocument/2006/relationships/worksheet" Target="/xl/worksheets/sheet4.xml" Id="R6bb0affba8904fd4" /></Relationships>
</file>

<file path=xl/tables/table1.xml><?xml version="1.0" encoding="utf-8"?>
<x:table xmlns:x="http://schemas.openxmlformats.org/spreadsheetml/2006/main" id="1" name="RegistroFormularios" displayName="RegistroFormularios" ref="A5:F17" headerRowCount="1" totalsRowCount="0" totalsRowShown="0">
  <x:tableColumns count="6">
    <x:tableColumn id="1" name="ID"/>
    <x:tableColumn id="2" name="Documento"/>
    <x:tableColumn id="3" name="Cuándo revisar"/>
    <x:tableColumn id="4" name="Organismo"/>
    <x:tableColumn id="5" name="Estado"/>
    <x:tableColumn id="6" name="Fuente ofici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easProyecto" displayName="TareasProyecto" ref="A5:E17" headerRowCount="1" totalsRowCount="0" totalsRowShown="0">
  <x:tableColumns count="5">
    <x:tableColumn id="1" name="Fase"/>
    <x:tableColumn id="2" name="Acción"/>
    <x:tableColumn id="3" name="Responsable propuesto"/>
    <x:tableColumn id="4" name="Estado"/>
    <x:tableColumn id="5" name="Evidencia / resul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c09a2bcb44447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ff984e9b0fe453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6" hidden="0" customWidth="1"/>
    <x:col min="2" max="2" width="54" hidden="0" customWidth="1"/>
    <x:col min="3" max="3" width="58" hidden="0" customWidth="1"/>
    <x:col min="4" max="4" width="30" hidden="0" customWidth="1"/>
  </x:cols>
  <x:sheetData>
    <x:row r="1" ht="30" customHeight="1">
      <x:c r="A1" s="2"/>
      <x:c r="B1" s="2"/>
      <x:c r="C1" s="2"/>
      <x:c r="D1" s="2"/>
    </x:row>
    <x:row r="2" ht="30" customHeight="1">
      <x:c r="A2" s="3" t="str">
        <x:v>Comparativa de inmuebles</x:v>
      </x:c>
      <x:c r="B2" s="2"/>
      <x:c r="C2" s="2"/>
      <x:c r="D2" s="2"/>
    </x:row>
    <x:row r="3" ht="30" customHeight="1">
      <x:c r="A3" s="2" t="str">
        <x:v>P001: antecedente sin verificar. P002: anuncios consultados el 05/10/2026.</x:v>
      </x:c>
      <x:c r="B3" s="2"/>
      <x:c r="C3" s="2"/>
      <x:c r="D3" s="2"/>
    </x:row>
    <x:row r="4" ht="30" customHeight="1">
      <x:c r="A4" s="2"/>
      <x:c r="B4" s="2"/>
      <x:c r="C4" s="2"/>
      <x:c r="D4" s="2"/>
    </x:row>
    <x:row r="5" ht="42" customHeight="1">
      <x:c r="A5" s="7" t="str">
        <x:v>Dato</x:v>
      </x:c>
      <x:c r="B5" s="7" t="str">
        <x:v>P001 · Thelma</x:v>
      </x:c>
      <x:c r="C5" s="7" t="str">
        <x:v>P002 · Chestnut</x:v>
      </x:c>
      <x:c r="D5" s="7" t="str">
        <x:v>P003</x:v>
      </x:c>
    </x:row>
    <x:row r="6" ht="30" customHeight="1">
      <x:c r="A6" s="2" t="str">
        <x:v>Dirección</x:v>
      </x:c>
      <x:c r="B6" s="11" t="str">
        <x:v>265 E Thelma St</x:v>
      </x:c>
      <x:c r="C6" s="11" t="str">
        <x:v>709 Chestnut Rd</x:v>
      </x:c>
      <x:c r="D6" s="11"/>
    </x:row>
    <x:row r="7" ht="30" customHeight="1">
      <x:c r="A7" s="2" t="str">
        <x:v>Ciudad</x:v>
      </x:c>
      <x:c r="B7" s="11" t="str">
        <x:v>Lake Alfred (por confirmar)</x:v>
      </x:c>
      <x:c r="C7" s="11" t="str">
        <x:v>Auburndale postal; jurisdicción pendiente</x:v>
      </x:c>
      <x:c r="D7" s="11"/>
    </x:row>
    <x:row r="8" ht="30" customHeight="1">
      <x:c r="A8" s="2" t="str">
        <x:v>Precio anunciado (USD)</x:v>
      </x:c>
      <x:c r="B8" s="12"/>
      <x:c r="C8" s="12" t="n">
        <x:v>274997</x:v>
      </x:c>
      <x:c r="D8" s="12"/>
    </x:row>
    <x:row r="9" ht="30" customHeight="1">
      <x:c r="A9" s="2" t="str">
        <x:v>Lote (ft²)</x:v>
      </x:c>
      <x:c r="B9" s="13" t="n">
        <x:v>13830</x:v>
      </x:c>
      <x:c r="C9" s="13" t="n">
        <x:v>20573</x:v>
      </x:c>
      <x:c r="D9" s="13"/>
    </x:row>
    <x:row r="10" ht="30" customHeight="1">
      <x:c r="A10" s="2" t="str">
        <x:v>Lote (m²)</x:v>
      </x:c>
      <x:c r="B10" s="13" t="n">
        <x:f>IF(B9="","",B9*0.09290304)</x:f>
        <x:v>1284.8490432</x:v>
      </x:c>
      <x:c r="C10" s="13" t="n">
        <x:f>IF(C9="","",C9*0.09290304)</x:f>
        <x:v>1911.29424192</x:v>
      </x:c>
      <x:c r="D10" s="13" t="str">
        <x:f>IF(D9="","",D9*0.09290304)</x:f>
      </x:c>
    </x:row>
    <x:row r="11" ht="30" customHeight="1">
      <x:c r="A11" s="2" t="str">
        <x:v>Área habitable informada (ft²)</x:v>
      </x:c>
      <x:c r="B11" s="13" t="n">
        <x:v>1053</x:v>
      </x:c>
      <x:c r="C11" s="13" t="n">
        <x:v>1395</x:v>
      </x:c>
      <x:c r="D11" s="13"/>
    </x:row>
    <x:row r="12" ht="30" customHeight="1">
      <x:c r="A12" s="2" t="str">
        <x:v>Área alternativa del anuncio (ft²)</x:v>
      </x:c>
      <x:c r="B12" s="13" t="n">
        <x:v>1353</x:v>
      </x:c>
      <x:c r="C12" s="13"/>
      <x:c r="D12" s="13"/>
    </x:row>
    <x:row r="13" ht="30" customHeight="1">
      <x:c r="A13" s="2" t="str">
        <x:v>Huella total de edificios (ft²)</x:v>
      </x:c>
      <x:c r="B13" s="13"/>
      <x:c r="C13" s="13"/>
      <x:c r="D13" s="13"/>
    </x:row>
    <x:row r="14" ht="30" customHeight="1">
      <x:c r="A14" s="2" t="str">
        <x:v>Área libre sin edificios (ft²)</x:v>
      </x:c>
      <x:c r="B14" s="13" t="str">
        <x:f>IF(OR(B9="",B13=""),"PENDIENTE",IF(B13&gt;B9,"REVISAR",B9-B13))</x:f>
        <x:v>PENDIENTE</x:v>
      </x:c>
      <x:c r="C14" s="13" t="str">
        <x:f>IF(OR(C9="",C13=""),"PENDIENTE",IF(C13&gt;C9,"REVISAR",C9-C13))</x:f>
        <x:v>PENDIENTE</x:v>
      </x:c>
      <x:c r="D14" s="13" t="str">
        <x:f>IF(OR(D9="",D13=""),"PENDIENTE",IF(D13&gt;D9,"REVISAR",D9-D13))</x:f>
        <x:v>PENDIENTE</x:v>
      </x:c>
    </x:row>
    <x:row r="15" ht="30" customHeight="1">
      <x:c r="A15" s="2" t="str">
        <x:v>Área edificable validada (ft²)</x:v>
      </x:c>
      <x:c r="B15" s="13"/>
      <x:c r="C15" s="13"/>
      <x:c r="D15" s="13"/>
    </x:row>
    <x:row r="16" ht="30" customHeight="1">
      <x:c r="A16" s="2" t="str">
        <x:v>Uso y almacenamiento autorizados</x:v>
      </x:c>
      <x:c r="B16" s="11" t="str">
        <x:v>Pendiente</x:v>
      </x:c>
      <x:c r="C16" s="11" t="str">
        <x:v>Pendiente: oficina e inventario en cobertizos</x:v>
      </x:c>
      <x:c r="D16" s="11"/>
    </x:row>
    <x:row r="17" ht="30" customHeight="1">
      <x:c r="A17" s="2" t="str">
        <x:v>HOA y restricciones privadas</x:v>
      </x:c>
      <x:c r="B17" s="11" t="str">
        <x:v>Sin HOA según antecedente; verificar</x:v>
      </x:c>
      <x:c r="C17" s="11" t="str">
        <x:v>Sin HOA/CDD según anuncio; verificar restricciones</x:v>
      </x:c>
      <x:c r="D17" s="11"/>
    </x:row>
    <x:row r="18" ht="30" customHeight="1">
      <x:c r="A18" s="2" t="str">
        <x:v>Inspección y seguro</x:v>
      </x:c>
      <x:c r="B18" s="11" t="str">
        <x:v>Pendiente</x:v>
      </x:c>
      <x:c r="C18" s="11" t="str">
        <x:v>Pendiente: remodelación, cobertizos y seguro</x:v>
      </x:c>
      <x:c r="D18" s="11"/>
    </x:row>
    <x:row r="19" ht="30" customHeight="1">
      <x:c r="A19" s="2" t="str">
        <x:v>Disponibilidad actual</x:v>
      </x:c>
      <x:c r="B19" s="11" t="str">
        <x:v>Pendiente</x:v>
      </x:c>
      <x:c r="C19" s="11" t="str">
        <x:v>Activo según MLS O6446359; confirmar con agente</x:v>
      </x:c>
      <x:c r="D19" s="11"/>
    </x:row>
    <x:row r="20" ht="30" customHeight="1">
      <x:c r="A20" s="2" t="str">
        <x:v>Fecha de verificación</x:v>
      </x:c>
      <x:c r="B20" s="14"/>
      <x:c r="C20" s="14" t="n">
        <x:v>46300.5</x:v>
      </x:c>
      <x:c r="D20" s="14"/>
    </x:row>
    <x:row r="21" ht="65" customHeight="1">
      <x:c r="A21" s="2" t="str">
        <x:v>Fuente / enlace</x:v>
      </x:c>
      <x:c r="B21" s="11" t="str">
        <x:v>Texto aportado; copia en 08_Fuentes_y_evidencias</x:v>
      </x:c>
      <x:c r="C21" s="11" t="str">
        <x:v>https://www.coldwellbankerhomes.com/fl/auburndale/709-chestnut-rd/pid_74024361/</x:v>
      </x:c>
      <x:c r="D21" s="11"/>
    </x:row>
    <x:row r="22" ht="48" customHeight="1">
      <x:c r="A22" s="2" t="str">
        <x:v>Parcela</x:v>
      </x:c>
      <x:c r="B22" s="11" t="str">
        <x:v>26-27-32-501700-000140 (verificar)</x:v>
      </x:c>
      <x:c r="C22" s="11" t="str">
        <x:v>252810323500000281 (según anuncio)</x:v>
      </x:c>
      <x:c r="D22" s="11"/>
    </x:row>
    <x:row r="23" ht="30" customHeight="1">
      <x:c r="A23" s="2" t="str">
        <x:v>Decisión</x:v>
      </x:c>
      <x:c r="B23" s="11" t="str">
        <x:v>No evaluada</x:v>
      </x:c>
      <x:c r="C23" s="11" t="str">
        <x:v>Preselección; viabilidad de negocio pendiente</x:v>
      </x:c>
      <x:c r="D23" s="11"/>
    </x:row>
    <x:row r="24" ht="30" customHeight="1">
      <x:c r="A24" s="2"/>
      <x:c r="B24" s="2"/>
      <x:c r="C24" s="2"/>
      <x:c r="D24" s="2"/>
    </x:row>
    <x:row r="25" ht="30" customHeight="1">
      <x:c r="A25" s="2" t="str">
        <x:v>El área habitable no equivale a huella construida.</x:v>
      </x:c>
      <x:c r="B25" s="2"/>
      <x:c r="C25" s="2"/>
      <x:c r="D25" s="2"/>
    </x:row>
    <x:row r="26" ht="30" customHeight="1">
      <x:c r="A26" s="2" t="str">
        <x:v>No usar área libre como permiso para construir.</x:v>
      </x:c>
      <x:c r="B26" s="2"/>
      <x:c r="C26" s="2"/>
      <x:c r="D26" s="2"/>
    </x:row>
    <x:row r="27" ht="30" customHeight="1">
      <x:c r="A27" s="2" t="str">
        <x:v>P002: 3 hab./2 baños anunciados; Zillow muestra 2/1. Solicitar permisos y planos.</x:v>
      </x:c>
      <x:c r="B27" s="2"/>
      <x:c r="C27" s="2"/>
      <x:c r="D27" s="2"/>
    </x:row>
    <x:row r="28" ht="30" customHeight="1">
      <x:c r="A28" s="2"/>
      <x:c r="B28" s="2"/>
      <x:c r="C28" s="2"/>
      <x:c r="D28" s="2"/>
    </x:row>
    <x:row r="29" ht="30" customHeight="1">
      <x:c r="A29" s="2"/>
      <x:c r="B29" s="2"/>
      <x:c r="C29" s="2"/>
      <x:c r="D2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6" hidden="0" customWidth="1"/>
    <x:col min="2" max="2" width="16" hidden="0" customWidth="1"/>
    <x:col min="3" max="3" width="19" hidden="0" customWidth="1"/>
    <x:col min="4" max="4" width="22" hidden="0" customWidth="1"/>
    <x:col min="5" max="5" width="19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Presupuesto por completar (USD)</x:v>
      </x:c>
      <x:c r="B2" s="2"/>
      <x:c r="C2" s="2"/>
      <x:c r="D2" s="2"/>
      <x:c r="E2" s="2"/>
    </x:row>
    <x:row r="3" ht="30" customHeight="1">
      <x:c r="A3" s="2" t="str">
        <x:v>Reserva editable en B27. Vacíos impiden un total completo; cero significa no aplica.</x:v>
      </x:c>
      <x:c r="B3" s="2"/>
      <x:c r="C3" s="2"/>
      <x:c r="D3" s="2"/>
      <x:c r="E3" s="2"/>
    </x:row>
    <x:row r="4" ht="30" customHeight="1">
      <x:c r="A4" s="2"/>
      <x:c r="B4" s="2"/>
      <x:c r="C4" s="2"/>
      <x:c r="D4" s="2"/>
      <x:c r="E4" s="2"/>
    </x:row>
    <x:row r="5" ht="42" customHeight="1">
      <x:c r="A5" s="7" t="str">
        <x:v>Concepto</x:v>
      </x:c>
      <x:c r="B5" s="7" t="str">
        <x:v>Cantidad</x:v>
      </x:c>
      <x:c r="C5" s="7" t="str">
        <x:v>Unidad USD</x:v>
      </x:c>
      <x:c r="D5" s="7" t="str">
        <x:v>Subtotal USD</x:v>
      </x:c>
      <x:c r="E5" s="7" t="str">
        <x:v>Reserva aplica</x:v>
      </x:c>
    </x:row>
    <x:row r="6" ht="30" customHeight="1">
      <x:c r="A6" s="2" t="str">
        <x:v>Compra del inmueble</x:v>
      </x:c>
      <x:c r="B6" s="16" t="n">
        <x:v>1</x:v>
      </x:c>
      <x:c r="C6" s="19"/>
      <x:c r="D6" s="20" t="str">
        <x:f>IF(OR(B6="",C6=""),"PENDIENTE",IF(OR(B6&lt;0,C6&lt;0),"REVISAR",B6*C6))</x:f>
        <x:v>PENDIENTE</x:v>
      </x:c>
      <x:c r="E6" s="2" t="str">
        <x:v>No</x:v>
      </x:c>
    </x:row>
    <x:row r="7" ht="30" customHeight="1">
      <x:c r="A7" s="2" t="str">
        <x:v>Cierre y financiación</x:v>
      </x:c>
      <x:c r="B7" s="16" t="n">
        <x:v>1</x:v>
      </x:c>
      <x:c r="C7" s="19"/>
      <x:c r="D7" s="20" t="str">
        <x:f>IF(OR(B7="",C7=""),"PENDIENTE",IF(OR(B7&lt;0,C7&lt;0),"REVISAR",B7*C7))</x:f>
        <x:v>PENDIENTE</x:v>
      </x:c>
      <x:c r="E7" s="2" t="str">
        <x:v>No</x:v>
      </x:c>
    </x:row>
    <x:row r="8" ht="30" customHeight="1">
      <x:c r="A8" s="2" t="str">
        <x:v>Inspección y survey</x:v>
      </x:c>
      <x:c r="B8" s="16" t="n">
        <x:v>1</x:v>
      </x:c>
      <x:c r="C8" s="19"/>
      <x:c r="D8" s="20" t="str">
        <x:f>IF(OR(B8="",C8=""),"PENDIENTE",IF(OR(B8&lt;0,C8&lt;0),"REVISAR",B8*C8))</x:f>
        <x:v>PENDIENTE</x:v>
      </x:c>
      <x:c r="E8" s="2" t="str">
        <x:v>No</x:v>
      </x:c>
    </x:row>
    <x:row r="9" ht="30" customHeight="1">
      <x:c r="A9" s="2" t="str">
        <x:v>Reparaciones de vivienda</x:v>
      </x:c>
      <x:c r="B9" s="16" t="n">
        <x:v>1</x:v>
      </x:c>
      <x:c r="C9" s="19"/>
      <x:c r="D9" s="20" t="str">
        <x:f>IF(OR(B9="",C9=""),"PENDIENTE",IF(OR(B9&lt;0,C9&lt;0),"REVISAR",B9*C9))</x:f>
        <x:v>PENDIENTE</x:v>
      </x:c>
      <x:c r="E9" s="2" t="str">
        <x:v>Sí</x:v>
      </x:c>
    </x:row>
    <x:row r="10" ht="30" customHeight="1">
      <x:c r="A10" s="2" t="str">
        <x:v>Diseño e ingeniería</x:v>
      </x:c>
      <x:c r="B10" s="16" t="n">
        <x:v>1</x:v>
      </x:c>
      <x:c r="C10" s="19"/>
      <x:c r="D10" s="20" t="str">
        <x:f>IF(OR(B10="",C10=""),"PENDIENTE",IF(OR(B10&lt;0,C10&lt;0),"REVISAR",B10*C10))</x:f>
        <x:v>PENDIENTE</x:v>
      </x:c>
      <x:c r="E10" s="2" t="str">
        <x:v>Sí</x:v>
      </x:c>
    </x:row>
    <x:row r="11" ht="30" customHeight="1">
      <x:c r="A11" s="2" t="str">
        <x:v>Permisos y tasas</x:v>
      </x:c>
      <x:c r="B11" s="16" t="n">
        <x:v>1</x:v>
      </x:c>
      <x:c r="C11" s="19"/>
      <x:c r="D11" s="20" t="str">
        <x:f>IF(OR(B11="",C11=""),"PENDIENTE",IF(OR(B11&lt;0,C11&lt;0),"REVISAR",B11*C11))</x:f>
        <x:v>PENDIENTE</x:v>
      </x:c>
      <x:c r="E11" s="2" t="str">
        <x:v>Sí</x:v>
      </x:c>
    </x:row>
    <x:row r="12" ht="30" customHeight="1">
      <x:c r="A12" s="2" t="str">
        <x:v>Obra / adecuación</x:v>
      </x:c>
      <x:c r="B12" s="16"/>
      <x:c r="C12" s="19"/>
      <x:c r="D12" s="20" t="str">
        <x:f>IF(OR(B12="",C12=""),"PENDIENTE",IF(OR(B12&lt;0,C12&lt;0),"REVISAR",B12*C12))</x:f>
        <x:v>PENDIENTE</x:v>
      </x:c>
      <x:c r="E12" s="2" t="str">
        <x:v>Sí</x:v>
      </x:c>
    </x:row>
    <x:row r="13" ht="30" customHeight="1">
      <x:c r="A13" s="2" t="str">
        <x:v>Electricidad / climatización</x:v>
      </x:c>
      <x:c r="B13" s="16" t="n">
        <x:v>1</x:v>
      </x:c>
      <x:c r="C13" s="19"/>
      <x:c r="D13" s="20" t="str">
        <x:f>IF(OR(B13="",C13=""),"PENDIENTE",IF(OR(B13&lt;0,C13&lt;0),"REVISAR",B13*C13))</x:f>
        <x:v>PENDIENTE</x:v>
      </x:c>
      <x:c r="E13" s="2" t="str">
        <x:v>Sí</x:v>
      </x:c>
    </x:row>
    <x:row r="14" ht="30" customHeight="1">
      <x:c r="A14" s="2" t="str">
        <x:v>Red y seguridad</x:v>
      </x:c>
      <x:c r="B14" s="16" t="n">
        <x:v>1</x:v>
      </x:c>
      <x:c r="C14" s="19"/>
      <x:c r="D14" s="20" t="str">
        <x:f>IF(OR(B14="",C14=""),"PENDIENTE",IF(OR(B14&lt;0,C14&lt;0),"REVISAR",B14*C14))</x:f>
        <x:v>PENDIENTE</x:v>
      </x:c>
      <x:c r="E14" s="2" t="str">
        <x:v>Sí</x:v>
      </x:c>
    </x:row>
    <x:row r="15" ht="30" customHeight="1">
      <x:c r="A15" s="2" t="str">
        <x:v>Estanterías y mobiliario</x:v>
      </x:c>
      <x:c r="B15" s="16" t="n">
        <x:v>1</x:v>
      </x:c>
      <x:c r="C15" s="19"/>
      <x:c r="D15" s="20" t="str">
        <x:f>IF(OR(B15="",C15=""),"PENDIENTE",IF(OR(B15&lt;0,C15&lt;0),"REVISAR",B15*C15))</x:f>
        <x:v>PENDIENTE</x:v>
      </x:c>
      <x:c r="E15" s="2" t="str">
        <x:v>Sí</x:v>
      </x:c>
    </x:row>
    <x:row r="16" ht="30" customHeight="1">
      <x:c r="A16" s="2" t="str">
        <x:v>Inventario inicial</x:v>
      </x:c>
      <x:c r="B16" s="16" t="n">
        <x:v>1</x:v>
      </x:c>
      <x:c r="C16" s="19"/>
      <x:c r="D16" s="20" t="str">
        <x:f>IF(OR(B16="",C16=""),"PENDIENTE",IF(OR(B16&lt;0,C16&lt;0),"REVISAR",B16*C16))</x:f>
        <x:v>PENDIENTE</x:v>
      </x:c>
      <x:c r="E16" s="2" t="str">
        <x:v>No</x:v>
      </x:c>
    </x:row>
    <x:row r="17" ht="30" customHeight="1">
      <x:c r="A17" s="2" t="str">
        <x:v>Mudanza y puesta en marcha</x:v>
      </x:c>
      <x:c r="B17" s="16" t="n">
        <x:v>1</x:v>
      </x:c>
      <x:c r="C17" s="19"/>
      <x:c r="D17" s="20" t="str">
        <x:f>IF(OR(B17="",C17=""),"PENDIENTE",IF(OR(B17&lt;0,C17&lt;0),"REVISAR",B17*C17))</x:f>
        <x:v>PENDIENTE</x:v>
      </x:c>
      <x:c r="E17" s="2" t="str">
        <x:v>Sí</x:v>
      </x:c>
    </x:row>
    <x:row r="18" ht="30" customHeight="1">
      <x:c r="A18" s="2"/>
      <x:c r="B18" s="2"/>
      <x:c r="C18" s="20"/>
      <x:c r="D18" s="20"/>
      <x:c r="E18" s="2"/>
    </x:row>
    <x:row r="19" ht="30" customHeight="1">
      <x:c r="A19" s="2" t="str">
        <x:v>Subtotal con datos completos</x:v>
      </x:c>
      <x:c r="B19" s="2"/>
      <x:c r="C19" s="20"/>
      <x:c r="D19" s="20" t="str">
        <x:f>IF(COUNT(D6:D17)&lt;12,"PENDIENTE",SUM(D6:D17))</x:f>
        <x:v>PENDIENTE</x:v>
      </x:c>
      <x:c r="E19" s="2"/>
    </x:row>
    <x:row r="20" ht="30" customHeight="1">
      <x:c r="A20" s="2" t="str">
        <x:v>Base para reserva</x:v>
      </x:c>
      <x:c r="B20" s="2"/>
      <x:c r="C20" s="20"/>
      <x:c r="D20" s="20" t="str">
        <x:f>IF(COUNT(D6:D17)&lt;12,"PENDIENTE",SUMIF(E6:E17,"Sí",D6:D17))</x:f>
        <x:v>PENDIENTE</x:v>
      </x:c>
      <x:c r="E20" s="2"/>
    </x:row>
    <x:row r="21" ht="30" customHeight="1">
      <x:c r="A21" s="2" t="str">
        <x:v>Reserva</x:v>
      </x:c>
      <x:c r="B21" s="2"/>
      <x:c r="C21" s="20"/>
      <x:c r="D21" s="20" t="str">
        <x:f>IF(OR(NOT(ISNUMBER(D20)),B27="",B27&lt;0),"PENDIENTE",D20*B27)</x:f>
        <x:v>PENDIENTE</x:v>
      </x:c>
      <x:c r="E21" s="2"/>
    </x:row>
    <x:row r="22" ht="30" customHeight="1">
      <x:c r="A22" s="23" t="str">
        <x:v>Inversión total con reserva</x:v>
      </x:c>
      <x:c r="B22" s="23"/>
      <x:c r="C22" s="24"/>
      <x:c r="D22" s="24" t="str">
        <x:f>IF(OR(NOT(ISNUMBER(D19)),NOT(ISNUMBER(D21))),"PENDIENTE",D19+D21)</x:f>
        <x:v>PENDIENTE</x:v>
      </x:c>
      <x:c r="E22" s="23"/>
    </x:row>
    <x:row r="23" ht="30" customHeight="1">
      <x:c r="A23" s="2"/>
      <x:c r="B23" s="2"/>
      <x:c r="C23" s="2"/>
      <x:c r="D23" s="2"/>
      <x:c r="E23" s="2"/>
    </x:row>
    <x:row r="24" ht="30" customHeight="1">
      <x:c r="A24" s="2" t="str">
        <x:v>Gastos mensuales: cotizar aparte deuda, impuestos, seguros, servicios y logística.</x:v>
      </x:c>
      <x:c r="B24" s="2"/>
      <x:c r="C24" s="2"/>
      <x:c r="D24" s="2"/>
      <x:c r="E24" s="2"/>
    </x:row>
    <x:row r="25" ht="30" customHeight="1">
      <x:c r="A25" s="2" t="str">
        <x:v>Evitar duplicar partidas incluidas en el contrato de obra.</x:v>
      </x:c>
      <x:c r="B25" s="2"/>
      <x:c r="C25" s="2"/>
      <x:c r="D25" s="2"/>
      <x:c r="E25" s="2"/>
    </x:row>
    <x:row r="26" ht="30" customHeight="1">
      <x:c r="A26" s="2"/>
      <x:c r="B26" s="2"/>
      <x:c r="C26" s="2"/>
      <x:c r="D26" s="2"/>
      <x:c r="E26" s="2"/>
    </x:row>
    <x:row r="27" ht="30" customHeight="1">
      <x:c r="A27" s="2" t="str">
        <x:v>Reserva sobre partidas marcadas</x:v>
      </x:c>
      <x:c r="B27" s="18" t="n">
        <x:v>0.15</x:v>
      </x:c>
      <x:c r="C27" s="2"/>
      <x:c r="D27" s="2"/>
      <x:c r="E27" s="2"/>
    </x:row>
    <x:row r="28" ht="30" customHeight="1">
      <x:c r="A28" s="2" t="str">
        <x:v>15% = supuesto inicial editable, no tarifa oficial. Sin cotizaciones recibidas.</x:v>
      </x:c>
      <x:c r="B28" s="2"/>
      <x:c r="C28" s="2"/>
      <x:c r="D28" s="2"/>
      <x:c r="E28" s="2"/>
    </x:row>
    <x:row r="29" ht="30" customHeight="1">
      <x:c r="A29" s="2" t="str">
        <x:v>Anotar proveedor, fecha y alcance de cotizaciones en 05_Costos.</x:v>
      </x:c>
      <x:c r="B29" s="2"/>
      <x:c r="C29" s="2"/>
      <x:c r="D29" s="2"/>
      <x:c r="E29" s="2"/>
    </x:row>
    <x:row r="30" ht="30" customHeight="1">
      <x:c r="A30" s="2"/>
      <x:c r="B30" s="2"/>
      <x:c r="C30" s="2"/>
      <x:c r="D30" s="2"/>
      <x:c r="E30" s="2"/>
    </x:row>
    <x:row r="31" ht="30" customHeight="1">
      <x:c r="A31" s="2"/>
      <x:c r="B31" s="2"/>
      <x:c r="C31" s="2"/>
      <x:c r="D31" s="2"/>
      <x:c r="E31" s="2"/>
    </x:row>
    <x:row r="32" ht="30" customHeight="1">
      <x:c r="A32" s="2"/>
      <x:c r="B32" s="2"/>
      <x:c r="C32" s="2"/>
      <x:c r="D32" s="2"/>
      <x:c r="E32" s="2"/>
    </x:row>
  </x:sheetData>
  <x:conditionalFormatting sqref="D6:D22">
    <x:cfRule type="containsText" dxfId="0" priority="1" operator="containsText" text="PENDIENTE"/>
  </x:conditionalFormatting>
  <x:dataValidations count="1">
    <x:dataValidation type="list" sqref="E6:E17">
      <x:formula1>"Sí,No"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42" hidden="0" customWidth="1"/>
    <x:col min="3" max="3" width="59" hidden="0" customWidth="1"/>
    <x:col min="4" max="4" width="27" hidden="0" customWidth="1"/>
    <x:col min="5" max="5" width="31" hidden="0" customWidth="1"/>
    <x:col min="6" max="6" width="90" hidden="0" customWidth="1"/>
  </x:cols>
  <x:sheetData>
    <x:row r="1" ht="30" customHeight="1">
      <x:c r="A1" s="2"/>
      <x:c r="B1" s="2"/>
      <x:c r="C1" s="2"/>
      <x:c r="D1" s="2"/>
      <x:c r="E1" s="2"/>
      <x:c r="F1" s="2"/>
    </x:row>
    <x:row r="2" ht="30" customHeight="1">
      <x:c r="A2" s="3" t="str">
        <x:v>Registro de formularios y trámites</x:v>
      </x:c>
      <x:c r="B2" s="2"/>
      <x:c r="C2" s="2"/>
      <x:c r="D2" s="2"/>
      <x:c r="E2" s="2"/>
      <x:c r="F2" s="2"/>
    </x:row>
    <x:row r="3" ht="30" customHeight="1">
      <x:c r="A3" s="2" t="str">
        <x:v>Lista preliminar para Lake Alfred; sin solicitudes presentadas. Fecha: 04/10/2026.</x:v>
      </x:c>
      <x:c r="B3" s="2"/>
      <x:c r="C3" s="2"/>
      <x:c r="D3" s="2"/>
      <x:c r="E3" s="2"/>
      <x:c r="F3" s="2"/>
    </x:row>
    <x:row r="4" ht="30" customHeight="1">
      <x:c r="A4" s="2"/>
      <x:c r="B4" s="2"/>
      <x:c r="C4" s="2"/>
      <x:c r="D4" s="2"/>
      <x:c r="E4" s="2"/>
      <x:c r="F4" s="2"/>
    </x:row>
    <x:row r="5" ht="42" customHeight="1">
      <x:c r="A5" s="7" t="str">
        <x:v>ID</x:v>
      </x:c>
      <x:c r="B5" s="7" t="str">
        <x:v>Documento</x:v>
      </x:c>
      <x:c r="C5" s="7" t="str">
        <x:v>Cuándo revisar</x:v>
      </x:c>
      <x:c r="D5" s="7" t="str">
        <x:v>Organismo</x:v>
      </x:c>
      <x:c r="E5" s="7" t="str">
        <x:v>Estado</x:v>
      </x:c>
      <x:c r="F5" s="7" t="str">
        <x:v>Fuente oficial</x:v>
      </x:c>
    </x:row>
    <x:row r="6" ht="64" customHeight="1">
      <x:c r="A6" s="11" t="str">
        <x:v>F01</x:v>
      </x:c>
      <x:c r="B6" s="11" t="str">
        <x:v>Verificación de zonificación</x:v>
      </x:c>
      <x:c r="C6" s="11" t="str">
        <x:v>Antes de decidir la compra</x:v>
      </x:c>
      <x:c r="D6" s="11" t="str">
        <x:v>Lake Alfred</x:v>
      </x:c>
      <x:c r="E6" s="11" t="str">
        <x:v>PDF oficial descargado; sin completar</x:v>
      </x:c>
      <x:c r="F6" s="11" t="str">
        <x:v>https://www.mylakealfred.com/DocumentCenter/View/198/Zoning-Verification-and-Nonconforming-Determination-Application-PDF</x:v>
      </x:c>
    </x:row>
    <x:row r="7" ht="64" customHeight="1">
      <x:c r="A7" s="11" t="str">
        <x:v>F02</x:v>
      </x:c>
      <x:c r="B7" s="11" t="str">
        <x:v>Home-Based Business</x:v>
      </x:c>
      <x:c r="C7" s="11" t="str">
        <x:v>Si habrá vivienda y negocio accesorio</x:v>
      </x:c>
      <x:c r="D7" s="11" t="str">
        <x:v>Lake Alfred</x:v>
      </x:c>
      <x:c r="E7" s="11" t="str">
        <x:v>PDF oficial descargado; sin completar</x:v>
      </x:c>
      <x:c r="F7" s="11" t="str">
        <x:v>https://www.mylakealfred.com/DocumentCenter/View/217</x:v>
      </x:c>
    </x:row>
    <x:row r="8" ht="64" customHeight="1">
      <x:c r="A8" s="11" t="str">
        <x:v>F03</x:v>
      </x:c>
      <x:c r="B8" s="11" t="str">
        <x:v>Business Tax Receipt municipal</x:v>
      </x:c>
      <x:c r="C8" s="11" t="str">
        <x:v>Antes de operar en Lake Alfred</x:v>
      </x:c>
      <x:c r="D8" s="11" t="str">
        <x:v>Lake Alfred</x:v>
      </x:c>
      <x:c r="E8" s="11" t="str">
        <x:v>PDF oficial descargado; sin completar</x:v>
      </x:c>
      <x:c r="F8" s="11" t="str">
        <x:v>https://www.mylakealfred.com/DocumentCenter/View/1617</x:v>
      </x:c>
    </x:row>
    <x:row r="9" ht="64" customHeight="1">
      <x:c r="A9" s="11" t="str">
        <x:v>F04</x:v>
      </x:c>
      <x:c r="B9" s="11" t="str">
        <x:v>Pre-Application / Concept Plan</x:v>
      </x:c>
      <x:c r="C9" s="11" t="str">
        <x:v>Si la ciudad requiere consulta de proyecto</x:v>
      </x:c>
      <x:c r="D9" s="11" t="str">
        <x:v>Lake Alfred</x:v>
      </x:c>
      <x:c r="E9" s="11" t="str">
        <x:v>PDF oficial descargado; sin completar</x:v>
      </x:c>
      <x:c r="F9" s="11" t="str">
        <x:v>https://www.mylakealfred.com/DocumentCenter/View/201/Pre-Application-Concept-Plan-PDF</x:v>
      </x:c>
    </x:row>
    <x:row r="10" ht="64" customHeight="1">
      <x:c r="A10" s="11" t="str">
        <x:v>F05</x:v>
      </x:c>
      <x:c r="B10" s="11" t="str">
        <x:v>Notice of Commencement</x:v>
      </x:c>
      <x:c r="C10" s="11" t="str">
        <x:v>Confirmar según obra y contrato</x:v>
      </x:c>
      <x:c r="D10" s="11" t="str">
        <x:v>Lake Alfred</x:v>
      </x:c>
      <x:c r="E10" s="11" t="str">
        <x:v>PDF oficial descargado; sin completar</x:v>
      </x:c>
      <x:c r="F10" s="11" t="str">
        <x:v>https://www.mylakealfred.com/DocumentCenter/View/205/Notice-of-Commencement-PDF</x:v>
      </x:c>
    </x:row>
    <x:row r="11" ht="64" customHeight="1">
      <x:c r="A11" s="11" t="str">
        <x:v>F06</x:v>
      </x:c>
      <x:c r="B11" s="11" t="str">
        <x:v>Product Approval Specification Sheet</x:v>
      </x:c>
      <x:c r="C11" s="11" t="str">
        <x:v>Según productos y planos de obra</x:v>
      </x:c>
      <x:c r="D11" s="11" t="str">
        <x:v>Lake Alfred</x:v>
      </x:c>
      <x:c r="E11" s="11" t="str">
        <x:v>PDF oficial descargado; sin completar</x:v>
      </x:c>
      <x:c r="F11" s="11" t="str">
        <x:v>https://www.mylakealfred.com/DocumentCenter/View/1389/Product-Approval-Specification-Sheet-PDF</x:v>
      </x:c>
    </x:row>
    <x:row r="12" ht="64" customHeight="1">
      <x:c r="A12" s="11" t="str">
        <x:v>F07</x:v>
      </x:c>
      <x:c r="B12" s="11" t="str">
        <x:v>Autorización del propietario</x:v>
      </x:c>
      <x:c r="C12" s="11" t="str">
        <x:v>Según representación o arrendamiento</x:v>
      </x:c>
      <x:c r="D12" s="11" t="str">
        <x:v>Lake Alfred</x:v>
      </x:c>
      <x:c r="E12" s="11" t="str">
        <x:v>Enlace oficial; obtener versión aplicable</x:v>
      </x:c>
      <x:c r="F12" s="11" t="str">
        <x:v>https://www.mylakealfred.com/162/Applications-Forms</x:v>
      </x:c>
    </x:row>
    <x:row r="13" ht="64" customHeight="1">
      <x:c r="A13" s="11" t="str">
        <x:v>F08</x:v>
      </x:c>
      <x:c r="B13" s="11" t="str">
        <x:v>Solicitud de permiso de construcción</x:v>
      </x:c>
      <x:c r="C13" s="11" t="str">
        <x:v>Cuando se defina la obra</x:v>
      </x:c>
      <x:c r="D13" s="11" t="str">
        <x:v>Lake Alfred / Accela</x:v>
      </x:c>
      <x:c r="E13" s="11" t="str">
        <x:v>Enlace oficial; obtener versión aplicable</x:v>
      </x:c>
      <x:c r="F13" s="11" t="str">
        <x:v>https://aca-prod.accela.com/COLA</x:v>
      </x:c>
    </x:row>
    <x:row r="14" ht="64" customHeight="1">
      <x:c r="A14" s="11" t="str">
        <x:v>F09</x:v>
      </x:c>
      <x:c r="B14" s="11" t="str">
        <x:v>Business Tax Receipt del condado</x:v>
      </x:c>
      <x:c r="C14" s="11" t="str">
        <x:v>Confirmar categoría y formulario del período</x:v>
      </x:c>
      <x:c r="D14" s="11" t="str">
        <x:v>Polk County</x:v>
      </x:c>
      <x:c r="E14" s="11" t="str">
        <x:v>Enlace oficial; obtener versión aplicable</x:v>
      </x:c>
      <x:c r="F14" s="11" t="str">
        <x:v>https://www.polktaxes.com/services/local-business-taxes/</x:v>
      </x:c>
    </x:row>
    <x:row r="15" ht="64" customHeight="1">
      <x:c r="A15" s="11" t="str">
        <x:v>F10</x:v>
      </x:c>
      <x:c r="B15" s="11" t="str">
        <x:v>DR-1 / registro de Sales and Use Tax</x:v>
      </x:c>
      <x:c r="C15" s="11" t="str">
        <x:v>Revisar inscripción actual y canales de venta</x:v>
      </x:c>
      <x:c r="D15" s="11" t="str">
        <x:v>Florida DOR</x:v>
      </x:c>
      <x:c r="E15" s="11" t="str">
        <x:v>Enlace oficial; obtener versión aplicable</x:v>
      </x:c>
      <x:c r="F15" s="11" t="str">
        <x:v>https://floridarevenue.com/taxes/eservices/Pages/registration.aspx</x:v>
      </x:c>
    </x:row>
    <x:row r="16" ht="64" customHeight="1">
      <x:c r="A16" s="11" t="str">
        <x:v>F11</x:v>
      </x:c>
      <x:c r="B16" s="11" t="str">
        <x:v>DR-1S / Secondhand Dealer</x:v>
      </x:c>
      <x:c r="C16" s="11" t="str">
        <x:v>Solo si corresponde tras revisar actividad y exenciones</x:v>
      </x:c>
      <x:c r="D16" s="11" t="str">
        <x:v>Florida DOR</x:v>
      </x:c>
      <x:c r="E16" s="11" t="str">
        <x:v>Enlace oficial; obtener versión aplicable</x:v>
      </x:c>
      <x:c r="F16" s="11" t="str">
        <x:v>https://www.floridarevenue.com/Pages/forms_index.aspx</x:v>
      </x:c>
    </x:row>
    <x:row r="17" ht="64" customHeight="1">
      <x:c r="A17" s="11" t="str">
        <x:v>F12</x:v>
      </x:c>
      <x:c r="B17" s="11" t="str">
        <x:v>Documentos técnicos y cierre de obra</x:v>
      </x:c>
      <x:c r="C17" s="11" t="str">
        <x:v>Planos, energía, especialidades, inspecciones y certificado que exija la ciudad</x:v>
      </x:c>
      <x:c r="D17" s="11" t="str">
        <x:v>Lake Alfred</x:v>
      </x:c>
      <x:c r="E17" s="11" t="str">
        <x:v>Enlace oficial; obtener versión aplicable</x:v>
      </x:c>
      <x:c r="F17" s="11" t="str">
        <x:v>https://www.mylakealfred.com/DocumentCenter/View/1603/Permit-Booklet-PDF</x:v>
      </x:c>
    </x:row>
    <x:row r="18" ht="30" customHeight="1">
      <x:c r="A18" s="2"/>
      <x:c r="B18" s="2"/>
      <x:c r="C18" s="2"/>
      <x:c r="D18" s="2"/>
      <x:c r="E18" s="2"/>
      <x:c r="F18" s="2"/>
    </x:row>
    <x:row r="19" ht="30" customHeight="1">
      <x:c r="A19" s="2"/>
      <x:c r="B19" s="2"/>
      <x:c r="C19" s="2"/>
      <x:c r="D19" s="2"/>
      <x:c r="E19" s="2"/>
      <x:c r="F19" s="2"/>
    </x:row>
    <x:row r="20" ht="30" customHeight="1">
      <x:c r="A20" s="2"/>
      <x:c r="B20" s="2"/>
      <x:c r="C20" s="2"/>
      <x:c r="D20" s="2"/>
      <x:c r="E20" s="2"/>
      <x:c r="F20" s="2"/>
    </x:row>
  </x:sheetData>
  <x:dataValidations count="1">
    <x:dataValidation type="list" sqref="E6:E17">
      <x:formula1>"Pendiente,Preparando,Presentado,Observado,Aprobado,No aplica,PDF oficial descargado; sin completar,Enlace oficial; obtener versión aplicable"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09a2bcb44447e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62" hidden="0" customWidth="1"/>
    <x:col min="3" max="3" width="31" hidden="0" customWidth="1"/>
    <x:col min="4" max="4" width="19" hidden="0" customWidth="1"/>
    <x:col min="5" max="5" width="60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Próximos pasos y decisiones</x:v>
      </x:c>
      <x:c r="B2" s="2"/>
      <x:c r="C2" s="2"/>
      <x:c r="D2" s="2"/>
      <x:c r="E2" s="2"/>
    </x:row>
    <x:row r="3" ht="30" customHeight="1">
      <x:c r="A3" s="2" t="str">
        <x:v>Actualizar estado y evidencia al completar cada acción.</x:v>
      </x:c>
      <x:c r="B3" s="2"/>
      <x:c r="C3" s="2"/>
      <x:c r="D3" s="2"/>
      <x:c r="E3" s="2"/>
    </x:row>
    <x:row r="4" ht="30" customHeight="1">
      <x:c r="A4" s="2"/>
      <x:c r="B4" s="2"/>
      <x:c r="C4" s="2"/>
      <x:c r="D4" s="2"/>
      <x:c r="E4" s="2"/>
    </x:row>
    <x:row r="5" ht="42" customHeight="1">
      <x:c r="A5" s="7" t="str">
        <x:v>Fase</x:v>
      </x:c>
      <x:c r="B5" s="7" t="str">
        <x:v>Acción</x:v>
      </x:c>
      <x:c r="C5" s="7" t="str">
        <x:v>Responsable propuesto</x:v>
      </x:c>
      <x:c r="D5" s="7" t="str">
        <x:v>Estado</x:v>
      </x:c>
      <x:c r="E5" s="7" t="str">
        <x:v>Evidencia / resultado</x:v>
      </x:c>
    </x:row>
    <x:row r="6" ht="48" customHeight="1">
      <x:c r="A6" s="11" t="str">
        <x:v>01</x:v>
      </x:c>
      <x:c r="B6" s="11" t="str">
        <x:v>Definir compra máxima, obra y ciudades/radio</x:v>
      </x:c>
      <x:c r="C6" s="11" t="str">
        <x:v>Propietario</x:v>
      </x:c>
      <x:c r="D6" s="11" t="str">
        <x:v>Pendiente</x:v>
      </x:c>
      <x:c r="E6" s="11"/>
    </x:row>
    <x:row r="7" ht="48" customHeight="1">
      <x:c r="A7" s="11" t="str">
        <x:v>01</x:v>
      </x:c>
      <x:c r="B7" s="11" t="str">
        <x:v>Confirmar si será residencia habitual</x:v>
      </x:c>
      <x:c r="C7" s="11" t="str">
        <x:v>Propietario</x:v>
      </x:c>
      <x:c r="D7" s="11" t="str">
        <x:v>Pendiente</x:v>
      </x:c>
      <x:c r="E7" s="11"/>
    </x:row>
    <x:row r="8" ht="48" customHeight="1">
      <x:c r="A8" s="11" t="str">
        <x:v>01</x:v>
      </x:c>
      <x:c r="B8" s="11" t="str">
        <x:v>Reunir 5-10 anuncios actuales y elegir 3 finalistas</x:v>
      </x:c>
      <x:c r="C8" s="11" t="str">
        <x:v>Investigación / agente</x:v>
      </x:c>
      <x:c r="D8" s="11" t="str">
        <x:v>Pendiente</x:v>
      </x:c>
      <x:c r="E8" s="11"/>
    </x:row>
    <x:row r="9" ht="48" customHeight="1">
      <x:c r="A9" s="11" t="str">
        <x:v>02</x:v>
      </x:c>
      <x:c r="B9" s="11" t="str">
        <x:v>Definir inventario, empleados y paquetes diarios</x:v>
      </x:c>
      <x:c r="C9" s="11" t="str">
        <x:v>Propietario</x:v>
      </x:c>
      <x:c r="D9" s="11" t="str">
        <x:v>Pendiente</x:v>
      </x:c>
      <x:c r="E9" s="11"/>
    </x:row>
    <x:row r="10" ht="48" customHeight="1">
      <x:c r="A10" s="11" t="str">
        <x:v>02</x:v>
      </x:c>
      <x:c r="B10" s="11" t="str">
        <x:v>Consultar por escrito uso y almacenamiento</x:v>
      </x:c>
      <x:c r="C10" s="11" t="str">
        <x:v>Propietario / municipio</x:v>
      </x:c>
      <x:c r="D10" s="11" t="str">
        <x:v>Pendiente</x:v>
      </x:c>
      <x:c r="E10" s="11"/>
    </x:row>
    <x:row r="11" ht="48" customHeight="1">
      <x:c r="A11" s="11" t="str">
        <x:v>03</x:v>
      </x:c>
      <x:c r="B11" s="11" t="str">
        <x:v>Obtener survey y verificar áreas legales</x:v>
      </x:c>
      <x:c r="C11" s="11" t="str">
        <x:v>Surveyor / agente</x:v>
      </x:c>
      <x:c r="D11" s="11" t="str">
        <x:v>Pendiente</x:v>
      </x:c>
      <x:c r="E11" s="11"/>
    </x:row>
    <x:row r="12" ht="48" customHeight="1">
      <x:c r="A12" s="11" t="str">
        <x:v>03</x:v>
      </x:c>
      <x:c r="B12" s="11" t="str">
        <x:v>Preparar plano actual, áreas y maqueta 3D</x:v>
      </x:c>
      <x:c r="C12" s="11" t="str">
        <x:v>Diseñador / profesional</x:v>
      </x:c>
      <x:c r="D12" s="11" t="str">
        <x:v>Pendiente</x:v>
      </x:c>
      <x:c r="E12" s="11"/>
    </x:row>
    <x:row r="13" ht="48" customHeight="1">
      <x:c r="A13" s="11" t="str">
        <x:v>04</x:v>
      </x:c>
      <x:c r="B13" s="11" t="str">
        <x:v>Confirmar matriz de permisos para la parcela</x:v>
      </x:c>
      <x:c r="C13" s="11" t="str">
        <x:v>Municipio / profesional</x:v>
      </x:c>
      <x:c r="D13" s="11" t="str">
        <x:v>Pendiente</x:v>
      </x:c>
      <x:c r="E13" s="11"/>
    </x:row>
    <x:row r="14" ht="48" customHeight="1">
      <x:c r="A14" s="11" t="str">
        <x:v>05</x:v>
      </x:c>
      <x:c r="B14" s="11" t="str">
        <x:v>Recibir tres cotizaciones comparables</x:v>
      </x:c>
      <x:c r="C14" s="11" t="str">
        <x:v>Contratistas</x:v>
      </x:c>
      <x:c r="D14" s="11" t="str">
        <x:v>Pendiente</x:v>
      </x:c>
      <x:c r="E14" s="11"/>
    </x:row>
    <x:row r="15" ht="48" customHeight="1">
      <x:c r="A15" s="11" t="str">
        <x:v>06</x:v>
      </x:c>
      <x:c r="B15" s="11" t="str">
        <x:v>Determinar registro tributario y bienes usados</x:v>
      </x:c>
      <x:c r="C15" s="11" t="str">
        <x:v>CPA / DOR</x:v>
      </x:c>
      <x:c r="D15" s="11" t="str">
        <x:v>Pendiente</x:v>
      </x:c>
      <x:c r="E15" s="11"/>
    </x:row>
    <x:row r="16" ht="48" customHeight="1">
      <x:c r="A16" s="11" t="str">
        <x:v>06</x:v>
      </x:c>
      <x:c r="B16" s="11" t="str">
        <x:v>Completar solicitudes aplicables con anexos</x:v>
      </x:c>
      <x:c r="C16" s="11" t="str">
        <x:v>Propietario / profesional</x:v>
      </x:c>
      <x:c r="D16" s="11" t="str">
        <x:v>Pendiente</x:v>
      </x:c>
      <x:c r="E16" s="11"/>
    </x:row>
    <x:row r="17" ht="48" customHeight="1">
      <x:c r="A17" s="11" t="str">
        <x:v>07</x:v>
      </x:c>
      <x:c r="B17" s="11" t="str">
        <x:v>Emitir recomendación de compra y presupuesto</x:v>
      </x:c>
      <x:c r="C17" s="11" t="str">
        <x:v>Propietario / asesores</x:v>
      </x:c>
      <x:c r="D17" s="11" t="str">
        <x:v>Pendiente</x:v>
      </x:c>
      <x:c r="E17" s="11"/>
    </x:row>
    <x:row r="18" ht="30" customHeight="1">
      <x:c r="A18" s="2"/>
      <x:c r="B18" s="2"/>
      <x:c r="C18" s="2"/>
      <x:c r="D18" s="2"/>
      <x:c r="E18" s="2"/>
    </x:row>
    <x:row r="19" ht="30" customHeight="1">
      <x:c r="A19" s="2"/>
      <x:c r="B19" s="2"/>
      <x:c r="C19" s="2"/>
      <x:c r="D19" s="2"/>
      <x:c r="E19" s="2"/>
    </x:row>
    <x:row r="20" ht="30" customHeight="1">
      <x:c r="A20" s="2"/>
      <x:c r="B20" s="2"/>
      <x:c r="C20" s="2"/>
      <x:c r="D20" s="2"/>
      <x:c r="E20" s="2"/>
    </x:row>
    <x:row r="21" ht="30" customHeight="1">
      <x:c r="A21" s="2"/>
      <x:c r="B21" s="2"/>
      <x:c r="C21" s="2"/>
      <x:c r="D21" s="2"/>
      <x:c r="E21" s="2"/>
    </x:row>
    <x:row r="22" ht="30" customHeight="1">
      <x:c r="A22" s="2"/>
      <x:c r="B22" s="2"/>
      <x:c r="C22" s="2"/>
      <x:c r="D22" s="2"/>
      <x:c r="E22" s="2"/>
    </x:row>
  </x:sheetData>
  <x:dataValidations count="1">
    <x:dataValidation type="list" sqref="D6:D17">
      <x:formula1>"Pendiente,En curso,Completado,No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f984e9b0fe453f"/>
  </x:tableParts>
</x:worksheet>
</file>